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49" i="1"/>
  <c r="H32" i="1" l="1"/>
  <c r="H21" i="1"/>
  <c r="H16" i="1" l="1"/>
  <c r="H28" i="1" l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<sst xmlns="http://schemas.openxmlformats.org/spreadsheetml/2006/main" count="49" uniqueCount="29">
  <si>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</si>
  <si>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</si>
  <si>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</si>
  <si>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</si>
  <si>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</si>
  <si>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</si>
  <si>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</si>
  <si>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</si>
  <si>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</si>
  <si>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</si>
  <si>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</si>
  <si>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</si>
  <si>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</si>
  <si>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</si>
  <si>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</si>
  <si>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</si>
  <si>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</si>
  <si>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</si>
  <si>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</si>
  <si>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</si>
  <si>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</si>
  <si>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</si>
  <si>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</si>
  <si>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</si>
  <si>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</si>
  <si>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</si>
  <si>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Dana:20.10.2020.</t>
  </si>
  <si>
    <t>Dana 20.10.2020.godine Dom zdravlja Požarevac nije izvršio plaćanje prema dobavljačima:</t>
  </si>
  <si>
    <t>Primljena i neutrošena participacija od 20.10.2020.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</si>
</sst>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1" zoomScaleNormal="100" workbookViewId="0">
      <selection activeCell="H26" sqref="H26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26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44124</v>
      </c>
      <c r="H12" s="23">
        <v>1437753.25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44124</v>
      </c>
      <c r="H13" s="3">
        <f>H14+H26-H33-H43</f>
        <v>1398631.8499999999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44124</v>
      </c>
      <c r="H14" s="4">
        <f>H15+H16+H17+H18+H19+H20+H21+H22+H23+H24+H25</f>
        <v>1330283.1299999999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286470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1457362.01-17987.02+256983.95+142732.99+1066750-202050.29+39664-39664-1121514.19-256644.12-344265.92-11380-16120-2301.63</f>
        <v>951565.77999999968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0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730625-730625</f>
        <v>0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28</v>
      </c>
      <c r="C25" s="38"/>
      <c r="D25" s="38"/>
      <c r="E25" s="38"/>
      <c r="F25" s="39"/>
      <c r="G25" s="13"/>
      <c r="H25" s="10">
        <f>24755.44+4100+1750-4788+4900+2250-4920+8370+2000+5900+1350+7700+2800+9400+1900+2650+7800-4200.5+1850+6070-2394+4850+1950+6150+2100+1900+3258-1680+1550+9250+1400+6450-29019.54+4500+2250+9300+1950-7182+10250+1500+10100+650+1650+5250-35372.05</f>
        <v>92247.349999999991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44124</v>
      </c>
      <c r="H26" s="4">
        <f>H27+H28+H29+H30+H31+H32+6150+2350</f>
        <v>354818.72000000003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v>0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v>0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28</v>
      </c>
      <c r="C32" s="38"/>
      <c r="D32" s="38"/>
      <c r="E32" s="38"/>
      <c r="F32" s="39"/>
      <c r="G32" s="2"/>
      <c r="H32" s="10">
        <f>5430+19247+4887+18701+2715-5333.33+9500-42733.34+3258</f>
        <v>15671.330000000002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44124</v>
      </c>
      <c r="H33" s="5">
        <f>SUM(H34:H42)</f>
        <v>286470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v>286470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15">
        <v>0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44124</v>
      </c>
      <c r="H43" s="5">
        <f>SUM(H44:H48)</f>
        <v>0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v>0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44124</v>
      </c>
      <c r="H49" s="6">
        <f>39121.4</f>
        <v>39121.4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v>0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1437753.2499999998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2020-10-21T06:18:39Z</dcterms:modified>
</cp:coreProperties>
</file>